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C65" i="1"/>
  <c r="H47" i="1"/>
  <c r="H22" i="1"/>
  <c r="H28" i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<sst xmlns="http://schemas.openxmlformats.org/spreadsheetml/2006/main" count="65" uniqueCount="40">
  <si>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</si>
  <si>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</si>
  <si>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</si>
  <si>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</si>
  <si>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</si>
  <si>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</si>
  <si>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</si>
  <si>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</si>
  <si>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</si>
  <si>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</si>
  <si>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</si>
  <si>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</si>
  <si>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</si>
  <si>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</si>
  <si>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</si>
  <si>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</si>
  <si>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</si>
  <si>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</si>
  <si>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</si>
  <si>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</si>
  <si>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</si>
  <si>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</si>
  <si>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</si>
  <si>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</si>
  <si>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</si>
  <si>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</si>
  <si>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</si>
  <si>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</si>
  <si>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</si>
  <si>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24.01.2024.godine Dom zdravlja Požarevac je izvršio plaćanje prema dobavljačima: </t>
  </si>
  <si>
    <t>Primljena i neutrošena participacija od 24.01.2024</t>
  </si>
  <si>
    <t>Dana: 24.01.2024</t>
  </si>
  <si>
    <t>Promedia</t>
  </si>
  <si>
    <t>Teamedical</t>
  </si>
  <si>
    <t>Flora komerc</t>
  </si>
  <si>
    <t>RO-1943/23</t>
  </si>
  <si>
    <t>2002-07003001-23</t>
  </si>
  <si>
    <t>9616-23</t>
  </si>
  <si>
    <t>REAGENSI-DIREKTNA PLAĆANJA</t>
  </si>
  <si>
    <t>SANITETSKI MATERIJAL-DIREKTNA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</si>
</sst>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0" borderId="1" xfId="2" applyFont="1" applyBorder="1"/>
    <xf numFmtId="167" fontId="8" fillId="0" borderId="1" xfId="2" applyNumberFormat="1" applyFont="1" applyFill="1" applyBorder="1"/>
    <xf numFmtId="49" fontId="8" fillId="0" borderId="1" xfId="2" applyNumberFormat="1" applyFont="1" applyBorder="1"/>
    <xf numFmtId="167" fontId="9" fillId="0" borderId="1" xfId="2" applyNumberFormat="1" applyFont="1" applyFill="1" applyBorder="1"/>
    <xf numFmtId="0" fontId="9" fillId="0" borderId="1" xfId="2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40" zoomScaleNormal="100" workbookViewId="0">
      <selection activeCell="D72" sqref="D7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45315</v>
      </c>
      <c r="H12" s="12">
        <v>5308041.37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45315</v>
      </c>
      <c r="H13" s="1">
        <f>H14+H29-H37-H50</f>
        <v>5203440.0600000005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45315</v>
      </c>
      <c r="H14" s="2">
        <f>SUM(H15:H28)</f>
        <v>4891617.3600000003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f>277539.3+10944</f>
        <v>288483.3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v>4465000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</f>
        <v>138134.06000000017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45315</v>
      </c>
      <c r="H29" s="2">
        <f>H30+H31+H32+H33+H35+H36+H34</f>
        <v>609106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v>600000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</f>
        <v>9106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45315</v>
      </c>
      <c r="H37" s="3">
        <f>SUM(H38:H49)</f>
        <v>297283.3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288483.3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6+6+4394+4394</f>
        <v>8800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45315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45315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5311291.370000001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117120</v>
      </c>
      <c r="D63" s="55" t="s">
        <v>35</v>
      </c>
    </row>
    <row r="64" spans="2:12" x14ac:dyDescent="0.25">
      <c r="B64" s="53" t="s">
        <v>33</v>
      </c>
      <c r="C64" s="54">
        <v>160419.29999999999</v>
      </c>
      <c r="D64" s="55" t="s">
        <v>36</v>
      </c>
    </row>
    <row r="65" spans="2:4" x14ac:dyDescent="0.25">
      <c r="B65" s="57" t="s">
        <v>38</v>
      </c>
      <c r="C65" s="56">
        <f>SUM(C63:C64)</f>
        <v>277539.3</v>
      </c>
      <c r="D65" s="55"/>
    </row>
    <row r="66" spans="2:4" x14ac:dyDescent="0.25">
      <c r="B66" s="53" t="s">
        <v>34</v>
      </c>
      <c r="C66" s="54">
        <v>10944</v>
      </c>
      <c r="D66" s="55" t="s">
        <v>37</v>
      </c>
    </row>
    <row r="67" spans="2:4" x14ac:dyDescent="0.25">
      <c r="B67" s="57" t="s">
        <v>39</v>
      </c>
      <c r="C67" s="56">
        <f>SUM(C66)</f>
        <v>10944</v>
      </c>
      <c r="D67" s="55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2024-01-25T10:14:04Z</dcterms:modified>
  <cp:category/>
  <cp:contentStatus/>
</cp:coreProperties>
</file>